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ECCHIODESKTOP\PERSONALE GIURIDICO ED ECONOMICO\PUBBLICAZIONI PREMI PERSONALE\"/>
    </mc:Choice>
  </mc:AlternateContent>
  <xr:revisionPtr revIDLastSave="0" documentId="8_{0B3DC90B-8C4F-4723-9146-5C61C283C47D}" xr6:coauthVersionLast="36" xr6:coauthVersionMax="36" xr10:uidLastSave="{00000000-0000-0000-0000-000000000000}"/>
  <bookViews>
    <workbookView xWindow="0" yWindow="255" windowWidth="16140" windowHeight="7635" firstSheet="1" activeTab="1" xr2:uid="{00000000-000D-0000-FFFF-FFFF00000000}"/>
  </bookViews>
  <sheets>
    <sheet name="completo " sheetId="1" state="hidden" r:id="rId1"/>
    <sheet name="personale" sheetId="2" r:id="rId2"/>
    <sheet name="dirigenti" sheetId="4" r:id="rId3"/>
    <sheet name="Foglio3" sheetId="3" r:id="rId4"/>
  </sheets>
  <definedNames>
    <definedName name="_xlnm.Print_Area" localSheetId="0">'completo '!$A$1:$L$71</definedName>
    <definedName name="_xlnm.Print_Area" localSheetId="2">dirigenti!$A$1:$M$32</definedName>
    <definedName name="_xlnm.Print_Area" localSheetId="1">personale!$A$1:$M$32</definedName>
  </definedNames>
  <calcPr calcId="191029"/>
</workbook>
</file>

<file path=xl/calcChain.xml><?xml version="1.0" encoding="utf-8"?>
<calcChain xmlns="http://schemas.openxmlformats.org/spreadsheetml/2006/main">
  <c r="I11" i="2" l="1"/>
  <c r="J11" i="2"/>
  <c r="K11" i="2"/>
  <c r="H11" i="2"/>
  <c r="I11" i="4"/>
  <c r="J11" i="4"/>
  <c r="K11" i="4"/>
  <c r="H11" i="4"/>
  <c r="L8" i="4"/>
  <c r="G8" i="4"/>
  <c r="E11" i="4" s="1"/>
  <c r="E4" i="4"/>
  <c r="D11" i="4" l="1"/>
  <c r="C11" i="4"/>
  <c r="F11" i="4"/>
  <c r="G11" i="4" l="1"/>
  <c r="G8" i="2"/>
  <c r="L8" i="2"/>
  <c r="E4" i="2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I21" i="1"/>
  <c r="J21" i="1"/>
  <c r="K21" i="1"/>
  <c r="H21" i="1"/>
  <c r="G13" i="1"/>
  <c r="C21" i="1" s="1"/>
  <c r="L13" i="1"/>
  <c r="G14" i="1"/>
  <c r="F22" i="1" s="1"/>
  <c r="L14" i="1"/>
  <c r="G15" i="1"/>
  <c r="D23" i="1" s="1"/>
  <c r="L15" i="1"/>
  <c r="G16" i="1"/>
  <c r="F24" i="1" s="1"/>
  <c r="L16" i="1"/>
  <c r="G17" i="1"/>
  <c r="F25" i="1" s="1"/>
  <c r="L17" i="1"/>
  <c r="E11" i="2" l="1"/>
  <c r="F11" i="2"/>
  <c r="C11" i="2"/>
  <c r="D11" i="2"/>
  <c r="D25" i="1"/>
  <c r="E25" i="1"/>
  <c r="L24" i="1"/>
  <c r="E24" i="1"/>
  <c r="C25" i="1"/>
  <c r="C24" i="1"/>
  <c r="D24" i="1"/>
  <c r="L22" i="1"/>
  <c r="L23" i="1"/>
  <c r="F23" i="1"/>
  <c r="E23" i="1"/>
  <c r="C23" i="1"/>
  <c r="F21" i="1"/>
  <c r="L25" i="1"/>
  <c r="E22" i="1"/>
  <c r="E21" i="1"/>
  <c r="D22" i="1"/>
  <c r="D21" i="1"/>
  <c r="C22" i="1"/>
  <c r="L21" i="1"/>
  <c r="D18" i="1"/>
  <c r="E18" i="1"/>
  <c r="F18" i="1"/>
  <c r="H18" i="1"/>
  <c r="I18" i="1"/>
  <c r="J18" i="1"/>
  <c r="K18" i="1"/>
  <c r="C18" i="1"/>
  <c r="E4" i="1"/>
  <c r="E5" i="1"/>
  <c r="E6" i="1"/>
  <c r="E7" i="1"/>
  <c r="E8" i="1"/>
  <c r="E9" i="1"/>
  <c r="G24" i="1" l="1"/>
  <c r="G25" i="1"/>
  <c r="G23" i="1"/>
  <c r="G22" i="1"/>
  <c r="G11" i="2"/>
  <c r="G21" i="1"/>
  <c r="L26" i="1"/>
  <c r="I26" i="1"/>
  <c r="H26" i="1"/>
  <c r="K26" i="1"/>
  <c r="J26" i="1"/>
  <c r="L18" i="1"/>
  <c r="G18" i="1"/>
  <c r="F26" i="1" l="1"/>
  <c r="E26" i="1"/>
  <c r="C26" i="1"/>
  <c r="D26" i="1"/>
  <c r="G26" i="1" l="1"/>
</calcChain>
</file>

<file path=xl/sharedStrings.xml><?xml version="1.0" encoding="utf-8"?>
<sst xmlns="http://schemas.openxmlformats.org/spreadsheetml/2006/main" count="109" uniqueCount="25">
  <si>
    <t>Ammontare complessivo  Produttività STANZIATO (A)</t>
  </si>
  <si>
    <t>Ammontare complessivo Produttività -DISTRIBUITO (B)</t>
  </si>
  <si>
    <t>Premio medio Conseguibile C</t>
  </si>
  <si>
    <t>Area I</t>
  </si>
  <si>
    <t>Area II</t>
  </si>
  <si>
    <t>Area III</t>
  </si>
  <si>
    <t>Area IV</t>
  </si>
  <si>
    <t>Fascia I</t>
  </si>
  <si>
    <t>Fascia II</t>
  </si>
  <si>
    <t>Fascia III</t>
  </si>
  <si>
    <t>Fascia IV</t>
  </si>
  <si>
    <t>Area V</t>
  </si>
  <si>
    <t>Numero dipendenti</t>
  </si>
  <si>
    <t>importo complessivo per fascia</t>
  </si>
  <si>
    <t>Totale</t>
  </si>
  <si>
    <t>Totale ente</t>
  </si>
  <si>
    <t>elaborazione distribuzione premialità (importo medio premialità)</t>
  </si>
  <si>
    <t>elaborazione distribuzione personale per fascia</t>
  </si>
  <si>
    <t>distribuzione personale per fasce</t>
  </si>
  <si>
    <t>elaborazione distribuzione premialità (importo medio per fascia)</t>
  </si>
  <si>
    <t>Dati relativi alla valutazione della performance e alla distribuzione dei premi al personale (art. 20)</t>
  </si>
  <si>
    <t>Ammontare complessivo  retribuzione risultato stanziato (A)</t>
  </si>
  <si>
    <t xml:space="preserve">Ammontare complessivo retribuzione risultato distribuito (B) </t>
  </si>
  <si>
    <t>Dati relativi alla valutazione 2020  della performance e alla distribuzione dei premi al personale (art. 20)</t>
  </si>
  <si>
    <t>Dati relativi alla valutazione 2020 della performance e alla distribuzione dei premi ai Dirigenti (art.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</si>
</sst>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4" fillId="2" borderId="1" xfId="0" applyNumberFormat="1" applyFont="1" applyFill="1" applyBorder="1"/>
    <xf numFmtId="164" fontId="4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2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/>
    </xf>
    <xf numFmtId="165" fontId="4" fillId="3" borderId="9" xfId="0" applyNumberFormat="1" applyFont="1" applyFill="1" applyBorder="1"/>
    <xf numFmtId="10" fontId="4" fillId="3" borderId="16" xfId="0" applyNumberFormat="1" applyFont="1" applyFill="1" applyBorder="1" applyAlignment="1">
      <alignment horizontal="center" vertical="center"/>
    </xf>
    <xf numFmtId="164" fontId="4" fillId="3" borderId="44" xfId="0" applyNumberFormat="1" applyFont="1" applyFill="1" applyBorder="1"/>
    <xf numFmtId="164" fontId="4" fillId="3" borderId="15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16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4" fillId="3" borderId="15" xfId="0" applyNumberFormat="1" applyFont="1" applyFill="1" applyBorder="1"/>
    <xf numFmtId="164" fontId="4" fillId="3" borderId="4" xfId="0" applyNumberFormat="1" applyFont="1" applyFill="1" applyBorder="1"/>
    <xf numFmtId="164" fontId="4" fillId="3" borderId="5" xfId="0" applyNumberFormat="1" applyFont="1" applyFill="1" applyBorder="1"/>
    <xf numFmtId="164" fontId="4" fillId="3" borderId="6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3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'!$C$21:$F$21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C-48C1-9111-3C6BBE93D0FA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'!$C$22:$F$22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C-48C1-9111-3C6BBE93D0FA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'!$C$23:$F$23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EC-48C1-9111-3C6BBE93D0FA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'!$C$24:$F$24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EC-48C1-9111-3C6BBE93D0FA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'!$C$25:$F$25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EC-48C1-9111-3C6BBE93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4854144"/>
        <c:axId val="94872320"/>
      </c:barChart>
      <c:catAx>
        <c:axId val="9485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4872320"/>
        <c:crosses val="autoZero"/>
        <c:auto val="1"/>
        <c:lblAlgn val="ctr"/>
        <c:lblOffset val="100"/>
        <c:noMultiLvlLbl val="0"/>
      </c:catAx>
      <c:valAx>
        <c:axId val="94872320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485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'!$H$21:$K$21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D-4673-B7FD-3F809D341C70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'!$H$22:$K$22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DD-4673-B7FD-3F809D341C70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'!$H$23:$K$23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DD-4673-B7FD-3F809D341C70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'!$H$24:$K$24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DD-4673-B7FD-3F809D341C70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DD-4673-B7FD-3F809D341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4904320"/>
        <c:axId val="94905856"/>
      </c:barChart>
      <c:catAx>
        <c:axId val="94904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4905856"/>
        <c:crosses val="autoZero"/>
        <c:auto val="1"/>
        <c:lblAlgn val="ctr"/>
        <c:lblOffset val="100"/>
        <c:noMultiLvlLbl val="0"/>
      </c:catAx>
      <c:valAx>
        <c:axId val="9490585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4904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'!$C$26:$F$26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1-4623-8E80-6178D3E3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4922240"/>
        <c:axId val="94923776"/>
      </c:barChart>
      <c:catAx>
        <c:axId val="94922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4923776"/>
        <c:crosses val="autoZero"/>
        <c:auto val="1"/>
        <c:lblAlgn val="ctr"/>
        <c:lblOffset val="100"/>
        <c:noMultiLvlLbl val="0"/>
      </c:catAx>
      <c:valAx>
        <c:axId val="9492377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4922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D-447E-B89E-94BC572AAD7E}"/>
            </c:ext>
          </c:extLst>
        </c:ser>
        <c:ser>
          <c:idx val="0"/>
          <c:order val="1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'!$H$26:$K$26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D-447E-B89E-94BC572AA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37888"/>
        <c:axId val="99239424"/>
      </c:barChart>
      <c:catAx>
        <c:axId val="9923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239424"/>
        <c:crosses val="autoZero"/>
        <c:auto val="1"/>
        <c:lblAlgn val="ctr"/>
        <c:lblOffset val="100"/>
        <c:noMultiLvlLbl val="0"/>
      </c:catAx>
      <c:valAx>
        <c:axId val="99239424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9237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personale!$B$11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personale!$C$11:$F$11</c:f>
              <c:numCache>
                <c:formatCode>0.0%</c:formatCode>
                <c:ptCount val="4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7-45D5-AF26-46A698943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82944"/>
        <c:axId val="99284480"/>
      </c:barChart>
      <c:catAx>
        <c:axId val="99282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284480"/>
        <c:crosses val="autoZero"/>
        <c:auto val="1"/>
        <c:lblAlgn val="ctr"/>
        <c:lblOffset val="100"/>
        <c:noMultiLvlLbl val="0"/>
      </c:catAx>
      <c:valAx>
        <c:axId val="99284480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92829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personale!$B$8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personale!$H$11:$K$11</c:f>
              <c:numCache>
                <c:formatCode>"€"\ #,##0.00</c:formatCode>
                <c:ptCount val="4"/>
                <c:pt idx="0">
                  <c:v>2708.66</c:v>
                </c:pt>
                <c:pt idx="1">
                  <c:v>1383.88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1-417E-9E63-08DA3400D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96768"/>
        <c:axId val="99298304"/>
      </c:barChart>
      <c:catAx>
        <c:axId val="99296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298304"/>
        <c:crosses val="autoZero"/>
        <c:auto val="1"/>
        <c:lblAlgn val="ctr"/>
        <c:lblOffset val="100"/>
        <c:noMultiLvlLbl val="0"/>
      </c:catAx>
      <c:valAx>
        <c:axId val="99298304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92967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159730033745777E-2"/>
          <c:y val="0.11569219663404166"/>
          <c:w val="0.88739129037441744"/>
          <c:h val="0.81195907127810429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dirigenti!$B$11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dirigenti!$C$7:$F$7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dirigenti!$C$11:$F$11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098-8FA6-3D2BDDF8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45056"/>
        <c:axId val="99351168"/>
      </c:barChart>
      <c:catAx>
        <c:axId val="99245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351168"/>
        <c:crosses val="autoZero"/>
        <c:auto val="1"/>
        <c:lblAlgn val="ctr"/>
        <c:lblOffset val="100"/>
        <c:noMultiLvlLbl val="0"/>
      </c:catAx>
      <c:valAx>
        <c:axId val="99351168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92450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dirigenti!$B$8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dirigenti!$C$7:$F$7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dirigenti!$H$11:$K$11</c:f>
              <c:numCache>
                <c:formatCode>"€"\ #,##0.00</c:formatCode>
                <c:ptCount val="4"/>
                <c:pt idx="0">
                  <c:v>1750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E-4586-9D89-3DA5A798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6979200"/>
        <c:axId val="97058816"/>
      </c:barChart>
      <c:catAx>
        <c:axId val="96979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7058816"/>
        <c:crosses val="autoZero"/>
        <c:auto val="1"/>
        <c:lblAlgn val="ctr"/>
        <c:lblOffset val="100"/>
        <c:noMultiLvlLbl val="0"/>
      </c:catAx>
      <c:valAx>
        <c:axId val="9705881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69792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27</xdr:row>
      <xdr:rowOff>16933</xdr:rowOff>
    </xdr:from>
    <xdr:to>
      <xdr:col>5</xdr:col>
      <xdr:colOff>952501</xdr:colOff>
      <xdr:row>46</xdr:row>
      <xdr:rowOff>170920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56093</xdr:colOff>
      <xdr:row>27</xdr:row>
      <xdr:rowOff>45358</xdr:rowOff>
    </xdr:from>
    <xdr:to>
      <xdr:col>11</xdr:col>
      <xdr:colOff>911679</xdr:colOff>
      <xdr:row>47</xdr:row>
      <xdr:rowOff>13607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27214</xdr:colOff>
      <xdr:row>48</xdr:row>
      <xdr:rowOff>163284</xdr:rowOff>
    </xdr:from>
    <xdr:to>
      <xdr:col>5</xdr:col>
      <xdr:colOff>952500</xdr:colOff>
      <xdr:row>68</xdr:row>
      <xdr:rowOff>99785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72573</xdr:colOff>
      <xdr:row>48</xdr:row>
      <xdr:rowOff>188231</xdr:rowOff>
    </xdr:from>
    <xdr:to>
      <xdr:col>11</xdr:col>
      <xdr:colOff>925286</xdr:colOff>
      <xdr:row>68</xdr:row>
      <xdr:rowOff>136070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view="pageBreakPreview" topLeftCell="A13" zoomScale="70" zoomScaleNormal="70" zoomScaleSheetLayoutView="70" workbookViewId="0">
      <selection activeCell="I6" sqref="I6"/>
    </sheetView>
  </sheetViews>
  <sheetFormatPr defaultRowHeight="15" x14ac:dyDescent="0.25"/>
  <cols>
    <col min="1" max="12" width="15" customWidth="1"/>
  </cols>
  <sheetData>
    <row r="1" spans="1:12" x14ac:dyDescent="0.25">
      <c r="A1" s="96" t="s">
        <v>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5.75" thickBot="1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1"/>
    </row>
    <row r="3" spans="1:12" ht="75.75" thickBot="1" x14ac:dyDescent="0.3">
      <c r="A3" s="8"/>
      <c r="B3" s="16" t="s">
        <v>0</v>
      </c>
      <c r="C3" s="16" t="s">
        <v>1</v>
      </c>
      <c r="D3" s="16" t="s">
        <v>12</v>
      </c>
      <c r="E3" s="17" t="s">
        <v>2</v>
      </c>
      <c r="F3" s="11"/>
      <c r="G3" s="11"/>
      <c r="H3" s="11"/>
      <c r="I3" s="11"/>
      <c r="J3" s="11"/>
      <c r="K3" s="11"/>
      <c r="L3" s="11"/>
    </row>
    <row r="4" spans="1:12" ht="34.5" customHeight="1" x14ac:dyDescent="0.25">
      <c r="A4" s="18" t="s">
        <v>3</v>
      </c>
      <c r="B4" s="19"/>
      <c r="C4" s="19"/>
      <c r="D4" s="19"/>
      <c r="E4" s="20" t="e">
        <f t="shared" ref="E4:E9" si="0">B4/D4</f>
        <v>#DIV/0!</v>
      </c>
      <c r="F4" s="11"/>
      <c r="G4" s="11"/>
      <c r="H4" s="11"/>
      <c r="I4" s="11"/>
      <c r="J4" s="11"/>
      <c r="K4" s="11"/>
      <c r="L4" s="11"/>
    </row>
    <row r="5" spans="1:12" ht="34.5" customHeight="1" x14ac:dyDescent="0.25">
      <c r="A5" s="18" t="s">
        <v>4</v>
      </c>
      <c r="B5" s="19"/>
      <c r="C5" s="19"/>
      <c r="D5" s="19"/>
      <c r="E5" s="20" t="e">
        <f t="shared" si="0"/>
        <v>#DIV/0!</v>
      </c>
      <c r="F5" s="11"/>
      <c r="G5" s="11"/>
      <c r="H5" s="11"/>
      <c r="I5" s="11"/>
      <c r="J5" s="11"/>
      <c r="K5" s="11"/>
      <c r="L5" s="11"/>
    </row>
    <row r="6" spans="1:12" ht="34.5" customHeight="1" x14ac:dyDescent="0.25">
      <c r="A6" s="18" t="s">
        <v>5</v>
      </c>
      <c r="B6" s="19"/>
      <c r="C6" s="19"/>
      <c r="D6" s="19"/>
      <c r="E6" s="20" t="e">
        <f t="shared" si="0"/>
        <v>#DIV/0!</v>
      </c>
      <c r="F6" s="11"/>
      <c r="G6" s="11"/>
      <c r="H6" s="11"/>
      <c r="I6" s="11"/>
      <c r="J6" s="11"/>
      <c r="K6" s="11"/>
      <c r="L6" s="11"/>
    </row>
    <row r="7" spans="1:12" ht="34.5" customHeight="1" x14ac:dyDescent="0.25">
      <c r="A7" s="18" t="s">
        <v>6</v>
      </c>
      <c r="B7" s="19"/>
      <c r="C7" s="19"/>
      <c r="D7" s="19"/>
      <c r="E7" s="20" t="e">
        <f t="shared" si="0"/>
        <v>#DIV/0!</v>
      </c>
      <c r="F7" s="11"/>
      <c r="G7" s="11"/>
      <c r="H7" s="11"/>
      <c r="I7" s="11"/>
      <c r="J7" s="11"/>
      <c r="K7" s="11"/>
      <c r="L7" s="11"/>
    </row>
    <row r="8" spans="1:12" ht="34.5" customHeight="1" x14ac:dyDescent="0.25">
      <c r="A8" s="18" t="s">
        <v>11</v>
      </c>
      <c r="B8" s="19"/>
      <c r="C8" s="19"/>
      <c r="D8" s="19"/>
      <c r="E8" s="20" t="e">
        <f t="shared" si="0"/>
        <v>#DIV/0!</v>
      </c>
      <c r="F8" s="11"/>
      <c r="G8" s="11"/>
      <c r="H8" s="11"/>
      <c r="I8" s="11"/>
      <c r="J8" s="11"/>
      <c r="K8" s="11"/>
      <c r="L8" s="11"/>
    </row>
    <row r="9" spans="1:12" ht="15.75" thickBot="1" x14ac:dyDescent="0.3">
      <c r="A9" s="21" t="s">
        <v>15</v>
      </c>
      <c r="B9" s="22"/>
      <c r="C9" s="22"/>
      <c r="D9" s="22"/>
      <c r="E9" s="23" t="e">
        <f t="shared" si="0"/>
        <v>#DIV/0!</v>
      </c>
      <c r="F9" s="11"/>
      <c r="G9" s="11"/>
      <c r="H9" s="11"/>
      <c r="I9" s="11"/>
      <c r="J9" s="11"/>
      <c r="K9" s="11"/>
      <c r="L9" s="11"/>
    </row>
    <row r="10" spans="1:12" ht="15.75" thickBot="1" x14ac:dyDescent="0.3">
      <c r="A10" s="24"/>
      <c r="B10" s="25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.75" thickBot="1" x14ac:dyDescent="0.3">
      <c r="A11" s="13"/>
      <c r="B11" s="101"/>
      <c r="C11" s="105" t="s">
        <v>18</v>
      </c>
      <c r="D11" s="106"/>
      <c r="E11" s="106"/>
      <c r="F11" s="106"/>
      <c r="G11" s="107"/>
      <c r="H11" s="105" t="s">
        <v>13</v>
      </c>
      <c r="I11" s="106"/>
      <c r="J11" s="106"/>
      <c r="K11" s="106"/>
      <c r="L11" s="107"/>
    </row>
    <row r="12" spans="1:12" ht="15.75" thickBot="1" x14ac:dyDescent="0.3">
      <c r="A12" s="14"/>
      <c r="B12" s="102"/>
      <c r="C12" s="25" t="s">
        <v>7</v>
      </c>
      <c r="D12" s="37" t="s">
        <v>8</v>
      </c>
      <c r="E12" s="37" t="s">
        <v>9</v>
      </c>
      <c r="F12" s="37" t="s">
        <v>10</v>
      </c>
      <c r="G12" s="7" t="s">
        <v>14</v>
      </c>
      <c r="H12" s="43" t="s">
        <v>7</v>
      </c>
      <c r="I12" s="44" t="s">
        <v>8</v>
      </c>
      <c r="J12" s="44" t="s">
        <v>9</v>
      </c>
      <c r="K12" s="44" t="s">
        <v>10</v>
      </c>
      <c r="L12" s="9" t="s">
        <v>14</v>
      </c>
    </row>
    <row r="13" spans="1:12" ht="34.5" customHeight="1" x14ac:dyDescent="0.25">
      <c r="A13" s="14"/>
      <c r="B13" s="32" t="s">
        <v>3</v>
      </c>
      <c r="C13" s="19">
        <v>1</v>
      </c>
      <c r="D13" s="19">
        <v>2</v>
      </c>
      <c r="E13" s="19">
        <v>1</v>
      </c>
      <c r="F13" s="19"/>
      <c r="G13" s="40">
        <f>SUM(C13:F13)</f>
        <v>4</v>
      </c>
      <c r="H13" s="19">
        <v>250</v>
      </c>
      <c r="I13" s="19">
        <v>250</v>
      </c>
      <c r="J13" s="19"/>
      <c r="K13" s="19"/>
      <c r="L13" s="35">
        <f>SUM(H13:K13)</f>
        <v>500</v>
      </c>
    </row>
    <row r="14" spans="1:12" ht="34.5" customHeight="1" x14ac:dyDescent="0.25">
      <c r="A14" s="14"/>
      <c r="B14" s="33" t="s">
        <v>4</v>
      </c>
      <c r="C14" s="19">
        <v>1</v>
      </c>
      <c r="D14" s="19">
        <v>2</v>
      </c>
      <c r="E14" s="19">
        <v>1</v>
      </c>
      <c r="F14" s="19"/>
      <c r="G14" s="41">
        <f t="shared" ref="G14:G17" si="1">SUM(C14:F14)</f>
        <v>4</v>
      </c>
      <c r="H14" s="19">
        <v>250</v>
      </c>
      <c r="I14" s="19">
        <v>250</v>
      </c>
      <c r="J14" s="19"/>
      <c r="K14" s="19"/>
      <c r="L14" s="26">
        <f t="shared" ref="L14:L18" si="2">SUM(H14:K14)</f>
        <v>500</v>
      </c>
    </row>
    <row r="15" spans="1:12" ht="34.5" customHeight="1" x14ac:dyDescent="0.25">
      <c r="A15" s="14"/>
      <c r="B15" s="33" t="s">
        <v>5</v>
      </c>
      <c r="C15" s="19">
        <v>1</v>
      </c>
      <c r="D15" s="19">
        <v>2</v>
      </c>
      <c r="E15" s="19">
        <v>1</v>
      </c>
      <c r="F15" s="19"/>
      <c r="G15" s="41">
        <f t="shared" si="1"/>
        <v>4</v>
      </c>
      <c r="H15" s="19">
        <v>250</v>
      </c>
      <c r="I15" s="19">
        <v>250</v>
      </c>
      <c r="J15" s="19"/>
      <c r="K15" s="19"/>
      <c r="L15" s="26">
        <f t="shared" si="2"/>
        <v>500</v>
      </c>
    </row>
    <row r="16" spans="1:12" ht="34.5" customHeight="1" x14ac:dyDescent="0.25">
      <c r="A16" s="14"/>
      <c r="B16" s="33" t="s">
        <v>6</v>
      </c>
      <c r="C16" s="19">
        <v>1</v>
      </c>
      <c r="D16" s="19">
        <v>2</v>
      </c>
      <c r="E16" s="19">
        <v>1</v>
      </c>
      <c r="F16" s="19"/>
      <c r="G16" s="41">
        <f t="shared" si="1"/>
        <v>4</v>
      </c>
      <c r="H16" s="19">
        <v>250</v>
      </c>
      <c r="I16" s="19">
        <v>250</v>
      </c>
      <c r="J16" s="19"/>
      <c r="K16" s="19"/>
      <c r="L16" s="26">
        <f t="shared" si="2"/>
        <v>500</v>
      </c>
    </row>
    <row r="17" spans="1:12" ht="34.5" customHeight="1" thickBot="1" x14ac:dyDescent="0.3">
      <c r="A17" s="14"/>
      <c r="B17" s="33" t="s">
        <v>11</v>
      </c>
      <c r="C17" s="19">
        <v>1</v>
      </c>
      <c r="D17" s="19">
        <v>2</v>
      </c>
      <c r="E17" s="19">
        <v>1</v>
      </c>
      <c r="F17" s="19"/>
      <c r="G17" s="42">
        <f t="shared" si="1"/>
        <v>4</v>
      </c>
      <c r="H17" s="19">
        <v>250</v>
      </c>
      <c r="I17" s="19">
        <v>250</v>
      </c>
      <c r="J17" s="19"/>
      <c r="K17" s="19"/>
      <c r="L17" s="27">
        <f t="shared" si="2"/>
        <v>500</v>
      </c>
    </row>
    <row r="18" spans="1:12" ht="15.75" thickBot="1" x14ac:dyDescent="0.3">
      <c r="A18" s="15"/>
      <c r="B18" s="34" t="s">
        <v>15</v>
      </c>
      <c r="C18" s="38">
        <f>SUM(C13:C17)</f>
        <v>5</v>
      </c>
      <c r="D18" s="39">
        <f t="shared" ref="D18:K18" si="3">SUM(D13:D17)</f>
        <v>10</v>
      </c>
      <c r="E18" s="39">
        <f t="shared" si="3"/>
        <v>5</v>
      </c>
      <c r="F18" s="39">
        <f t="shared" si="3"/>
        <v>0</v>
      </c>
      <c r="G18" s="36">
        <f t="shared" si="3"/>
        <v>20</v>
      </c>
      <c r="H18" s="38">
        <f t="shared" si="3"/>
        <v>1250</v>
      </c>
      <c r="I18" s="39">
        <f t="shared" si="3"/>
        <v>1250</v>
      </c>
      <c r="J18" s="39">
        <f t="shared" si="3"/>
        <v>0</v>
      </c>
      <c r="K18" s="39">
        <f t="shared" si="3"/>
        <v>0</v>
      </c>
      <c r="L18" s="36">
        <f t="shared" si="2"/>
        <v>2500</v>
      </c>
    </row>
    <row r="19" spans="1:12" ht="27.75" customHeight="1" x14ac:dyDescent="0.25">
      <c r="A19" s="24"/>
      <c r="B19" s="103"/>
      <c r="C19" s="97" t="s">
        <v>17</v>
      </c>
      <c r="D19" s="97"/>
      <c r="E19" s="97"/>
      <c r="F19" s="97"/>
      <c r="G19" s="10"/>
      <c r="H19" s="98" t="s">
        <v>16</v>
      </c>
      <c r="I19" s="99"/>
      <c r="J19" s="99"/>
      <c r="K19" s="100"/>
      <c r="L19" s="10"/>
    </row>
    <row r="20" spans="1:12" x14ac:dyDescent="0.25">
      <c r="A20" s="24"/>
      <c r="B20" s="103"/>
      <c r="C20" s="6" t="s">
        <v>7</v>
      </c>
      <c r="D20" s="6" t="s">
        <v>8</v>
      </c>
      <c r="E20" s="6" t="s">
        <v>9</v>
      </c>
      <c r="F20" s="6" t="s">
        <v>10</v>
      </c>
      <c r="G20" s="6" t="s">
        <v>14</v>
      </c>
      <c r="H20" s="6" t="s">
        <v>7</v>
      </c>
      <c r="I20" s="6" t="s">
        <v>8</v>
      </c>
      <c r="J20" s="6" t="s">
        <v>9</v>
      </c>
      <c r="K20" s="6" t="s">
        <v>10</v>
      </c>
      <c r="L20" s="6" t="s">
        <v>14</v>
      </c>
    </row>
    <row r="21" spans="1:12" ht="34.5" customHeight="1" x14ac:dyDescent="0.25">
      <c r="A21" s="24"/>
      <c r="B21" s="28" t="s">
        <v>3</v>
      </c>
      <c r="C21" s="4">
        <f>C13/$G13</f>
        <v>0.25</v>
      </c>
      <c r="D21" s="4">
        <f t="shared" ref="D21:F21" si="4">D13/$G13</f>
        <v>0.5</v>
      </c>
      <c r="E21" s="4">
        <f t="shared" si="4"/>
        <v>0.25</v>
      </c>
      <c r="F21" s="4">
        <f t="shared" si="4"/>
        <v>0</v>
      </c>
      <c r="G21" s="29">
        <f>SUM(C21:F21)</f>
        <v>1</v>
      </c>
      <c r="H21" s="5">
        <f>IF(C13&gt;0,H13/C13)</f>
        <v>250</v>
      </c>
      <c r="I21" s="5">
        <f t="shared" ref="I21:K21" si="5">IF(D13&gt;0,I13/D13)</f>
        <v>125</v>
      </c>
      <c r="J21" s="5">
        <f t="shared" si="5"/>
        <v>0</v>
      </c>
      <c r="K21" s="5" t="b">
        <f t="shared" si="5"/>
        <v>0</v>
      </c>
      <c r="L21" s="30">
        <f>SUM(H21:K21)</f>
        <v>375</v>
      </c>
    </row>
    <row r="22" spans="1:12" ht="34.5" customHeight="1" x14ac:dyDescent="0.25">
      <c r="A22" s="24"/>
      <c r="B22" s="28" t="s">
        <v>4</v>
      </c>
      <c r="C22" s="4">
        <f t="shared" ref="C22:F22" si="6">C14/$G14</f>
        <v>0.25</v>
      </c>
      <c r="D22" s="4">
        <f t="shared" si="6"/>
        <v>0.5</v>
      </c>
      <c r="E22" s="4">
        <f t="shared" si="6"/>
        <v>0.25</v>
      </c>
      <c r="F22" s="4">
        <f t="shared" si="6"/>
        <v>0</v>
      </c>
      <c r="G22" s="29">
        <f t="shared" ref="G22:G26" si="7">SUM(C22:F22)</f>
        <v>1</v>
      </c>
      <c r="H22" s="5">
        <f t="shared" ref="H22:H26" si="8">IF(C14&gt;0,H14/C14)</f>
        <v>250</v>
      </c>
      <c r="I22" s="5">
        <f t="shared" ref="I22:I26" si="9">IF(D14&gt;0,I14/D14)</f>
        <v>125</v>
      </c>
      <c r="J22" s="5">
        <f t="shared" ref="J22:J26" si="10">IF(E14&gt;0,J14/E14)</f>
        <v>0</v>
      </c>
      <c r="K22" s="5" t="b">
        <f t="shared" ref="K22:K26" si="11">IF(F14&gt;0,K14/F14)</f>
        <v>0</v>
      </c>
      <c r="L22" s="30">
        <f t="shared" ref="L22:L25" si="12">SUM(H22:K22)</f>
        <v>375</v>
      </c>
    </row>
    <row r="23" spans="1:12" ht="34.5" customHeight="1" x14ac:dyDescent="0.25">
      <c r="A23" s="24"/>
      <c r="B23" s="28" t="s">
        <v>5</v>
      </c>
      <c r="C23" s="4">
        <f t="shared" ref="C23:F23" si="13">C15/$G15</f>
        <v>0.25</v>
      </c>
      <c r="D23" s="4">
        <f t="shared" si="13"/>
        <v>0.5</v>
      </c>
      <c r="E23" s="4">
        <f t="shared" si="13"/>
        <v>0.25</v>
      </c>
      <c r="F23" s="4">
        <f t="shared" si="13"/>
        <v>0</v>
      </c>
      <c r="G23" s="29">
        <f t="shared" si="7"/>
        <v>1</v>
      </c>
      <c r="H23" s="5">
        <f t="shared" si="8"/>
        <v>250</v>
      </c>
      <c r="I23" s="5">
        <f t="shared" si="9"/>
        <v>125</v>
      </c>
      <c r="J23" s="5">
        <f t="shared" si="10"/>
        <v>0</v>
      </c>
      <c r="K23" s="5" t="b">
        <f t="shared" si="11"/>
        <v>0</v>
      </c>
      <c r="L23" s="30">
        <f t="shared" si="12"/>
        <v>375</v>
      </c>
    </row>
    <row r="24" spans="1:12" ht="34.5" customHeight="1" x14ac:dyDescent="0.25">
      <c r="A24" s="24"/>
      <c r="B24" s="28" t="s">
        <v>6</v>
      </c>
      <c r="C24" s="4">
        <f t="shared" ref="C24:F24" si="14">C16/$G16</f>
        <v>0.25</v>
      </c>
      <c r="D24" s="4">
        <f t="shared" si="14"/>
        <v>0.5</v>
      </c>
      <c r="E24" s="4">
        <f t="shared" si="14"/>
        <v>0.25</v>
      </c>
      <c r="F24" s="4">
        <f t="shared" si="14"/>
        <v>0</v>
      </c>
      <c r="G24" s="29">
        <f t="shared" si="7"/>
        <v>1</v>
      </c>
      <c r="H24" s="5">
        <f t="shared" si="8"/>
        <v>250</v>
      </c>
      <c r="I24" s="5">
        <f t="shared" si="9"/>
        <v>125</v>
      </c>
      <c r="J24" s="5">
        <f t="shared" si="10"/>
        <v>0</v>
      </c>
      <c r="K24" s="5" t="b">
        <f t="shared" si="11"/>
        <v>0</v>
      </c>
      <c r="L24" s="30">
        <f t="shared" si="12"/>
        <v>375</v>
      </c>
    </row>
    <row r="25" spans="1:12" ht="34.5" customHeight="1" x14ac:dyDescent="0.25">
      <c r="A25" s="24"/>
      <c r="B25" s="28" t="s">
        <v>11</v>
      </c>
      <c r="C25" s="4">
        <f t="shared" ref="C25:F25" si="15">C17/$G17</f>
        <v>0.25</v>
      </c>
      <c r="D25" s="4">
        <f t="shared" si="15"/>
        <v>0.5</v>
      </c>
      <c r="E25" s="4">
        <f t="shared" si="15"/>
        <v>0.25</v>
      </c>
      <c r="F25" s="4">
        <f t="shared" si="15"/>
        <v>0</v>
      </c>
      <c r="G25" s="29">
        <f t="shared" si="7"/>
        <v>1</v>
      </c>
      <c r="H25" s="5">
        <f t="shared" si="8"/>
        <v>250</v>
      </c>
      <c r="I25" s="5">
        <f t="shared" si="9"/>
        <v>125</v>
      </c>
      <c r="J25" s="5">
        <f t="shared" si="10"/>
        <v>0</v>
      </c>
      <c r="K25" s="5" t="b">
        <f t="shared" si="11"/>
        <v>0</v>
      </c>
      <c r="L25" s="30">
        <f t="shared" si="12"/>
        <v>375</v>
      </c>
    </row>
    <row r="26" spans="1:12" x14ac:dyDescent="0.25">
      <c r="A26" s="24"/>
      <c r="B26" s="31" t="s">
        <v>15</v>
      </c>
      <c r="C26" s="4">
        <f t="shared" ref="C26:F26" si="16">C18/$G18</f>
        <v>0.25</v>
      </c>
      <c r="D26" s="4">
        <f t="shared" si="16"/>
        <v>0.5</v>
      </c>
      <c r="E26" s="4">
        <f t="shared" si="16"/>
        <v>0.25</v>
      </c>
      <c r="F26" s="4">
        <f t="shared" si="16"/>
        <v>0</v>
      </c>
      <c r="G26" s="29">
        <f t="shared" si="7"/>
        <v>1</v>
      </c>
      <c r="H26" s="5">
        <f t="shared" si="8"/>
        <v>250</v>
      </c>
      <c r="I26" s="5">
        <f t="shared" si="9"/>
        <v>125</v>
      </c>
      <c r="J26" s="5">
        <f t="shared" si="10"/>
        <v>0</v>
      </c>
      <c r="K26" s="5" t="b">
        <f t="shared" si="11"/>
        <v>0</v>
      </c>
      <c r="L26" s="30">
        <f t="shared" ref="L26" si="17">SUM(L21:L25)</f>
        <v>1875</v>
      </c>
    </row>
    <row r="27" spans="1:12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7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mergeCells count="8">
    <mergeCell ref="A1:L1"/>
    <mergeCell ref="C19:F19"/>
    <mergeCell ref="H19:K19"/>
    <mergeCell ref="B11:B12"/>
    <mergeCell ref="B19:B20"/>
    <mergeCell ref="A2:K2"/>
    <mergeCell ref="C11:G11"/>
    <mergeCell ref="H11:L11"/>
  </mergeCells>
  <pageMargins left="0.7" right="0.7" top="0.75" bottom="0.75" header="0.3" footer="0.3"/>
  <pageSetup paperSize="9" scale="65" orientation="landscape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7"/>
  <sheetViews>
    <sheetView tabSelected="1" zoomScale="70" zoomScaleNormal="70" zoomScaleSheetLayoutView="80" workbookViewId="0">
      <selection sqref="A1:M1"/>
    </sheetView>
  </sheetViews>
  <sheetFormatPr defaultRowHeight="15" x14ac:dyDescent="0.25"/>
  <cols>
    <col min="1" max="12" width="15" customWidth="1"/>
  </cols>
  <sheetData>
    <row r="1" spans="1:14" x14ac:dyDescent="0.25">
      <c r="A1" s="108" t="s">
        <v>23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5"/>
    </row>
    <row r="2" spans="1:14" ht="15.75" thickBo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25.25" customHeight="1" thickBot="1" x14ac:dyDescent="0.3">
      <c r="A3" s="47"/>
      <c r="B3" s="48" t="s">
        <v>0</v>
      </c>
      <c r="C3" s="48" t="s">
        <v>1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24" customHeight="1" thickBot="1" x14ac:dyDescent="0.3">
      <c r="A4" s="50" t="s">
        <v>15</v>
      </c>
      <c r="B4" s="78">
        <v>12545.11</v>
      </c>
      <c r="C4" s="78">
        <v>9509.86</v>
      </c>
      <c r="D4" s="79">
        <v>5</v>
      </c>
      <c r="E4" s="51">
        <f>B4/D4</f>
        <v>2509.0219999999999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.75" thickBot="1" x14ac:dyDescent="0.3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.75" thickBot="1" x14ac:dyDescent="0.3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.75" thickBot="1" x14ac:dyDescent="0.3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9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">
      <c r="A8" s="56"/>
      <c r="B8" s="61" t="s">
        <v>15</v>
      </c>
      <c r="C8" s="80">
        <v>3</v>
      </c>
      <c r="D8" s="81">
        <v>1</v>
      </c>
      <c r="E8" s="81">
        <v>0</v>
      </c>
      <c r="F8" s="81">
        <v>0</v>
      </c>
      <c r="G8" s="62">
        <f>SUM(C8:F8)</f>
        <v>4</v>
      </c>
      <c r="H8" s="82">
        <v>8125.98</v>
      </c>
      <c r="I8" s="83">
        <v>1383.88</v>
      </c>
      <c r="J8" s="83">
        <v>0</v>
      </c>
      <c r="K8" s="83">
        <v>0</v>
      </c>
      <c r="L8" s="63">
        <f>SUM(H8:K8)</f>
        <v>9509.86</v>
      </c>
      <c r="M8" s="46"/>
      <c r="N8" s="11"/>
    </row>
    <row r="9" spans="1:14" ht="27.75" customHeight="1" x14ac:dyDescent="0.25">
      <c r="A9" s="52"/>
      <c r="B9" s="109"/>
      <c r="C9" s="110" t="s">
        <v>17</v>
      </c>
      <c r="D9" s="110"/>
      <c r="E9" s="110"/>
      <c r="F9" s="110"/>
      <c r="G9" s="64"/>
      <c r="H9" s="111" t="s">
        <v>19</v>
      </c>
      <c r="I9" s="112"/>
      <c r="J9" s="112"/>
      <c r="K9" s="113"/>
      <c r="L9" s="65"/>
      <c r="M9" s="46"/>
      <c r="N9" s="11"/>
    </row>
    <row r="10" spans="1:14" ht="15.75" thickBot="1" x14ac:dyDescent="0.3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68" t="s">
        <v>14</v>
      </c>
      <c r="H10" s="66" t="s">
        <v>7</v>
      </c>
      <c r="I10" s="67" t="s">
        <v>8</v>
      </c>
      <c r="J10" s="67" t="s">
        <v>9</v>
      </c>
      <c r="K10" s="67" t="s">
        <v>10</v>
      </c>
      <c r="L10" s="68"/>
      <c r="M10" s="46"/>
      <c r="N10" s="11"/>
    </row>
    <row r="11" spans="1:14" ht="15.75" thickBot="1" x14ac:dyDescent="0.3">
      <c r="A11" s="52"/>
      <c r="B11" s="69" t="s">
        <v>15</v>
      </c>
      <c r="C11" s="70">
        <f>IF($G8&gt;0,C8/$G8,0)</f>
        <v>0.75</v>
      </c>
      <c r="D11" s="70">
        <f t="shared" ref="D11:F11" si="0">IF($G8&gt;0,D8/$G8,0)</f>
        <v>0.25</v>
      </c>
      <c r="E11" s="70">
        <f t="shared" si="0"/>
        <v>0</v>
      </c>
      <c r="F11" s="70">
        <f t="shared" si="0"/>
        <v>0</v>
      </c>
      <c r="G11" s="71">
        <f>SUM(C11:F11)</f>
        <v>1</v>
      </c>
      <c r="H11" s="72">
        <f>IF(C8&gt;0,H8/C8,0)</f>
        <v>2708.66</v>
      </c>
      <c r="I11" s="73">
        <f t="shared" ref="I11:K11" si="1">IF(D8&gt;0,I8/D8,0)</f>
        <v>1383.88</v>
      </c>
      <c r="J11" s="73">
        <f t="shared" si="1"/>
        <v>0</v>
      </c>
      <c r="K11" s="73">
        <f t="shared" si="1"/>
        <v>0</v>
      </c>
      <c r="L11" s="63"/>
      <c r="M11" s="46"/>
      <c r="N11" s="11"/>
    </row>
    <row r="12" spans="1:14" x14ac:dyDescent="0.25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25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25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25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25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25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25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25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25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25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25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25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25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25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25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25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25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view="pageBreakPreview" topLeftCell="A10" zoomScale="80" zoomScaleNormal="70" zoomScaleSheetLayoutView="80" workbookViewId="0">
      <selection activeCell="E4" sqref="E4"/>
    </sheetView>
  </sheetViews>
  <sheetFormatPr defaultRowHeight="15" x14ac:dyDescent="0.25"/>
  <cols>
    <col min="1" max="12" width="15" customWidth="1"/>
  </cols>
  <sheetData>
    <row r="1" spans="1:14" x14ac:dyDescent="0.25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5"/>
    </row>
    <row r="2" spans="1:14" ht="15.75" thickBo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31.25" customHeight="1" thickBot="1" x14ac:dyDescent="0.3">
      <c r="A3" s="47"/>
      <c r="B3" s="48" t="s">
        <v>21</v>
      </c>
      <c r="C3" s="48" t="s">
        <v>22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48.75" customHeight="1" thickBot="1" x14ac:dyDescent="0.3">
      <c r="A4" s="50" t="s">
        <v>15</v>
      </c>
      <c r="B4" s="78">
        <v>5250</v>
      </c>
      <c r="C4" s="78">
        <v>5250</v>
      </c>
      <c r="D4" s="79">
        <v>3</v>
      </c>
      <c r="E4" s="51">
        <f>B4/D4</f>
        <v>1750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.75" thickBot="1" x14ac:dyDescent="0.3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.75" thickBot="1" x14ac:dyDescent="0.3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.75" thickBot="1" x14ac:dyDescent="0.3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8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">
      <c r="A8" s="56"/>
      <c r="B8" s="61" t="s">
        <v>15</v>
      </c>
      <c r="C8" s="80">
        <v>3</v>
      </c>
      <c r="D8" s="81">
        <v>0</v>
      </c>
      <c r="E8" s="81">
        <v>0</v>
      </c>
      <c r="F8" s="94">
        <v>0</v>
      </c>
      <c r="G8" s="84">
        <f>SUM(C8:F8)</f>
        <v>3</v>
      </c>
      <c r="H8" s="82">
        <v>5250</v>
      </c>
      <c r="I8" s="83">
        <v>0</v>
      </c>
      <c r="J8" s="83">
        <v>0</v>
      </c>
      <c r="K8" s="95">
        <v>0</v>
      </c>
      <c r="L8" s="84">
        <f>SUM(H8:K8)</f>
        <v>5250</v>
      </c>
      <c r="M8" s="46"/>
      <c r="N8" s="11"/>
    </row>
    <row r="9" spans="1:14" ht="27.75" customHeight="1" x14ac:dyDescent="0.25">
      <c r="A9" s="52"/>
      <c r="B9" s="109"/>
      <c r="C9" s="110" t="s">
        <v>17</v>
      </c>
      <c r="D9" s="110"/>
      <c r="E9" s="110"/>
      <c r="F9" s="110"/>
      <c r="G9" s="85"/>
      <c r="H9" s="120" t="s">
        <v>19</v>
      </c>
      <c r="I9" s="112"/>
      <c r="J9" s="112"/>
      <c r="K9" s="113"/>
      <c r="L9" s="65"/>
      <c r="M9" s="46"/>
      <c r="N9" s="11"/>
    </row>
    <row r="10" spans="1:14" ht="15.75" thickBot="1" x14ac:dyDescent="0.3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86" t="s">
        <v>14</v>
      </c>
      <c r="H10" s="87" t="s">
        <v>7</v>
      </c>
      <c r="I10" s="88" t="s">
        <v>8</v>
      </c>
      <c r="J10" s="88" t="s">
        <v>9</v>
      </c>
      <c r="K10" s="88" t="s">
        <v>10</v>
      </c>
      <c r="L10" s="89"/>
      <c r="M10" s="46"/>
      <c r="N10" s="11"/>
    </row>
    <row r="11" spans="1:14" ht="15.75" thickBot="1" x14ac:dyDescent="0.3">
      <c r="A11" s="52"/>
      <c r="B11" s="69" t="s">
        <v>15</v>
      </c>
      <c r="C11" s="70">
        <f>IF($G8&gt;0,C8/$G8,0)</f>
        <v>1</v>
      </c>
      <c r="D11" s="90">
        <f t="shared" ref="D11:F11" si="0">IF($G8&gt;0,D8/$G8,0)</f>
        <v>0</v>
      </c>
      <c r="E11" s="90">
        <f t="shared" si="0"/>
        <v>0</v>
      </c>
      <c r="F11" s="90">
        <f t="shared" si="0"/>
        <v>0</v>
      </c>
      <c r="G11" s="71">
        <f>SUM(C11:F11)</f>
        <v>1</v>
      </c>
      <c r="H11" s="91">
        <f>IF(C8&gt;0,H8/C8,0)</f>
        <v>1750</v>
      </c>
      <c r="I11" s="92">
        <f t="shared" ref="I11:K11" si="1">IF(D8&gt;0,I8/D8,0)</f>
        <v>0</v>
      </c>
      <c r="J11" s="92">
        <f t="shared" si="1"/>
        <v>0</v>
      </c>
      <c r="K11" s="92">
        <f t="shared" si="1"/>
        <v>0</v>
      </c>
      <c r="L11" s="93"/>
      <c r="M11" s="46"/>
      <c r="N11" s="11"/>
    </row>
    <row r="12" spans="1:14" x14ac:dyDescent="0.25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25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25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25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25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25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25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25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25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25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25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25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25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25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25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25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25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completo </vt:lpstr>
      <vt:lpstr>personale</vt:lpstr>
      <vt:lpstr>dirigenti</vt:lpstr>
      <vt:lpstr>Foglio3</vt:lpstr>
      <vt:lpstr>'completo '!Area_stampa</vt:lpstr>
      <vt:lpstr>dirigenti!Area_stampa</vt:lpstr>
      <vt:lpstr>personale!Area_stampa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Sias</dc:creator>
  <cp:lastModifiedBy>UT010302</cp:lastModifiedBy>
  <cp:lastPrinted>2019-05-24T07:51:56Z</cp:lastPrinted>
  <dcterms:created xsi:type="dcterms:W3CDTF">2013-05-07T15:29:12Z</dcterms:created>
  <dcterms:modified xsi:type="dcterms:W3CDTF">2024-05-31T10:10:30Z</dcterms:modified>
</cp:coreProperties>
</file>